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aldo Documentos\Mis documentos\VENADO 2026\SEVAC 1ER. TRIMESTRE\"/>
    </mc:Choice>
  </mc:AlternateContent>
  <bookViews>
    <workbookView xWindow="360" yWindow="390" windowWidth="15480" windowHeight="9465"/>
  </bookViews>
  <sheets>
    <sheet name="C - 05" sheetId="10" r:id="rId1"/>
  </sheets>
  <definedNames>
    <definedName name="_xlnm.Print_Area" localSheetId="0">'C - 05'!$B$1:$F$90</definedName>
    <definedName name="_xlnm.Print_Titles" localSheetId="0">'C - 05'!$3:$7</definedName>
  </definedNames>
  <calcPr calcId="152511"/>
</workbook>
</file>

<file path=xl/calcChain.xml><?xml version="1.0" encoding="utf-8"?>
<calcChain xmlns="http://schemas.openxmlformats.org/spreadsheetml/2006/main">
  <c r="F59" i="10" l="1"/>
  <c r="F58" i="10"/>
  <c r="F53" i="10"/>
  <c r="F52" i="10"/>
  <c r="F63" i="10" s="1"/>
  <c r="F45" i="10"/>
  <c r="F40" i="10"/>
  <c r="F49" i="10" s="1"/>
  <c r="F20" i="10"/>
  <c r="F8" i="10"/>
  <c r="F37" i="10" s="1"/>
  <c r="F65" i="10" s="1"/>
  <c r="F69" i="10" s="1"/>
  <c r="E20" i="10" l="1"/>
  <c r="E37" i="10"/>
  <c r="E59" i="10" l="1"/>
  <c r="E58" i="10"/>
  <c r="E53" i="10"/>
  <c r="E52" i="10"/>
  <c r="E63" i="10" s="1"/>
  <c r="E45" i="10"/>
  <c r="E40" i="10"/>
  <c r="E8" i="10"/>
  <c r="E49" i="10" l="1"/>
  <c r="E65" i="10" l="1"/>
  <c r="E69" i="10" s="1"/>
</calcChain>
</file>

<file path=xl/sharedStrings.xml><?xml version="1.0" encoding="utf-8"?>
<sst xmlns="http://schemas.openxmlformats.org/spreadsheetml/2006/main" count="61" uniqueCount="55">
  <si>
    <t>Impuestos</t>
  </si>
  <si>
    <t>Derechos</t>
  </si>
  <si>
    <t>Servicios Personales</t>
  </si>
  <si>
    <t>Materiales y Suministros</t>
  </si>
  <si>
    <t>Servicios Generales</t>
  </si>
  <si>
    <t>Flujos Netos de Efectivo por Actividades de Operación</t>
  </si>
  <si>
    <t>Flujos Netos de Efectivo por Actividades de Inversión</t>
  </si>
  <si>
    <t>Convenios</t>
  </si>
  <si>
    <t>Transferencias Internas y Asignaciones al Sector Público</t>
  </si>
  <si>
    <t>Bienes Inmuebles, Infraestructura y Construcciones en Proceso</t>
  </si>
  <si>
    <t>Bienes Muebles</t>
  </si>
  <si>
    <t>Cuotas y Aportaciones de Seguridad Social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</si>
  <si>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</si>
  <si>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</si>
  <si>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</si>
  <si>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</si>
  <si>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</si>
  <si>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</si>
  <si>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Concepto</t>
  </si>
  <si>
    <t>Origen</t>
  </si>
  <si>
    <t>Aplicación</t>
  </si>
  <si>
    <t>Estado de Flujos de Efectivo</t>
  </si>
  <si>
    <t>Otros Orígenes de Operación</t>
  </si>
  <si>
    <t xml:space="preserve">Subsidios y Subvenciones </t>
  </si>
  <si>
    <t xml:space="preserve">Participaciones </t>
  </si>
  <si>
    <t>Otras Aplicaciones de Operación</t>
  </si>
  <si>
    <t xml:space="preserve">Flujos de Efectivo de las Actividades de Inversión </t>
  </si>
  <si>
    <t>Otros Orígenes de Inversión</t>
  </si>
  <si>
    <t>Otras Aplicaciones de Inversión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</si>
  <si>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</si>
  <si>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</si>
  <si>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</si>
  <si>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</si>
  <si>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Venado, S.L.P.</t>
  </si>
  <si>
    <t>Flujos de Efectivo de las Actividades de Operación</t>
  </si>
  <si>
    <t>Contribuciones de Mejoras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</si>
  <si>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</si>
  <si>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</si>
  <si>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</si>
  <si>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</si>
  <si>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 xml:space="preserve">Transferencias, Asignaciones, Subsidios y Subvenciones, y Pensiones y Jubilaciones </t>
  </si>
  <si>
    <t>Transferencias al Resto del Sector Público</t>
  </si>
  <si>
    <t xml:space="preserve">Aportaciones </t>
  </si>
  <si>
    <t>Flujos de Efectivo de las Actividades de Financiamiento</t>
  </si>
  <si>
    <t xml:space="preserve">   Endeudamiento Neto</t>
  </si>
  <si>
    <t xml:space="preserve">   Interno</t>
  </si>
  <si>
    <t xml:space="preserve">   Externo</t>
  </si>
  <si>
    <t xml:space="preserve">   Otros Orígenes de Financiamiento</t>
  </si>
  <si>
    <t xml:space="preserve">  Servicios de la Deuda</t>
  </si>
  <si>
    <t xml:space="preserve">  Interno</t>
  </si>
  <si>
    <t xml:space="preserve">  Externo</t>
  </si>
  <si>
    <t xml:space="preserve">  Otras Aplicaciones de Financiamiento</t>
  </si>
  <si>
    <t>Flujos Netos de Efectivo por Actividades de Financiamiento</t>
  </si>
  <si>
    <t>Del 1 de enero al 31 de marzo 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</si>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</sst>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thin">
        <color indexed="64"/>
      </right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ont="1"/>
    <xf numFmtId="0" fontId="0" fillId="0" borderId="0" xfId="0" applyFont="1"/>
    <xf numFmtId="0" fontId="18" fillId="0" borderId="0" xfId="0" applyFont="1" applyFill="1" applyBorder="1" applyAlignment="1">
      <alignment horizontal="left" vertical="top"/>
    </xf>
    <xf numFmtId="0" fontId="19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justify" vertical="top" wrapText="1"/>
    </xf>
    <xf numFmtId="0" fontId="19" fillId="0" borderId="0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left" vertical="top"/>
    </xf>
    <xf numFmtId="3" fontId="22" fillId="34" borderId="23" xfId="42" applyNumberFormat="1" applyFont="1" applyFill="1" applyBorder="1" applyAlignment="1">
      <alignment horizontal="right" vertical="top" indent="1"/>
    </xf>
    <xf numFmtId="3" fontId="23" fillId="34" borderId="23" xfId="42" applyNumberFormat="1" applyFont="1" applyFill="1" applyBorder="1" applyAlignment="1" applyProtection="1">
      <alignment horizontal="right" vertical="top" indent="1"/>
      <protection locked="0"/>
    </xf>
    <xf numFmtId="0" fontId="23" fillId="34" borderId="23" xfId="42" applyFont="1" applyFill="1" applyBorder="1" applyAlignment="1">
      <alignment horizontal="right" vertical="top" indent="1"/>
    </xf>
    <xf numFmtId="3" fontId="22" fillId="34" borderId="23" xfId="42" applyNumberFormat="1" applyFont="1" applyFill="1" applyBorder="1" applyAlignment="1">
      <alignment horizontal="right" vertical="top" wrapText="1" indent="1"/>
    </xf>
    <xf numFmtId="0" fontId="24" fillId="34" borderId="23" xfId="0" applyFont="1" applyFill="1" applyBorder="1" applyAlignment="1">
      <alignment horizontal="right" indent="1"/>
    </xf>
    <xf numFmtId="3" fontId="23" fillId="34" borderId="23" xfId="42" applyNumberFormat="1" applyFont="1" applyFill="1" applyBorder="1" applyAlignment="1">
      <alignment horizontal="right" vertical="top" indent="1"/>
    </xf>
    <xf numFmtId="3" fontId="22" fillId="34" borderId="23" xfId="42" applyNumberFormat="1" applyFont="1" applyFill="1" applyBorder="1" applyAlignment="1" applyProtection="1">
      <alignment horizontal="right" vertical="top" wrapText="1" indent="1"/>
      <protection locked="0"/>
    </xf>
    <xf numFmtId="3" fontId="22" fillId="34" borderId="23" xfId="42" applyNumberFormat="1" applyFont="1" applyFill="1" applyBorder="1" applyAlignment="1" applyProtection="1">
      <alignment horizontal="right" vertical="top" wrapText="1" indent="1"/>
    </xf>
    <xf numFmtId="0" fontId="22" fillId="34" borderId="24" xfId="42" applyFont="1" applyFill="1" applyBorder="1" applyAlignment="1">
      <alignment horizontal="left" vertical="top"/>
    </xf>
    <xf numFmtId="3" fontId="22" fillId="34" borderId="25" xfId="42" applyNumberFormat="1" applyFont="1" applyFill="1" applyBorder="1" applyAlignment="1">
      <alignment horizontal="right" vertical="top" wrapText="1" indent="1"/>
    </xf>
    <xf numFmtId="0" fontId="22" fillId="34" borderId="0" xfId="42" applyFont="1" applyFill="1" applyBorder="1" applyAlignment="1">
      <alignment horizontal="left" vertical="top"/>
    </xf>
    <xf numFmtId="3" fontId="22" fillId="34" borderId="0" xfId="42" applyNumberFormat="1" applyFont="1" applyFill="1" applyBorder="1" applyAlignment="1">
      <alignment horizontal="right" vertical="top" wrapText="1" indent="1"/>
    </xf>
    <xf numFmtId="3" fontId="22" fillId="34" borderId="0" xfId="42" applyNumberFormat="1" applyFont="1" applyFill="1" applyBorder="1" applyAlignment="1">
      <alignment horizontal="right" vertical="top" wrapText="1"/>
    </xf>
    <xf numFmtId="0" fontId="22" fillId="34" borderId="28" xfId="42" applyFont="1" applyFill="1" applyBorder="1" applyAlignment="1">
      <alignment horizontal="left" vertical="top"/>
    </xf>
    <xf numFmtId="0" fontId="23" fillId="34" borderId="0" xfId="0" applyFont="1" applyFill="1" applyBorder="1" applyAlignment="1">
      <alignment horizontal="left" vertical="top" wrapText="1"/>
    </xf>
    <xf numFmtId="43" fontId="22" fillId="34" borderId="0" xfId="43" applyFont="1" applyFill="1" applyBorder="1" applyAlignment="1" applyProtection="1">
      <alignment horizontal="center" vertical="top" wrapText="1"/>
      <protection locked="0"/>
    </xf>
    <xf numFmtId="0" fontId="16" fillId="0" borderId="0" xfId="0" applyFont="1" applyAlignment="1">
      <alignment horizontal="center" vertical="top" wrapText="1"/>
    </xf>
    <xf numFmtId="0" fontId="22" fillId="34" borderId="0" xfId="0" applyFont="1" applyFill="1" applyBorder="1" applyAlignment="1">
      <alignment wrapText="1"/>
    </xf>
    <xf numFmtId="0" fontId="19" fillId="35" borderId="11" xfId="0" applyFont="1" applyFill="1" applyBorder="1" applyAlignment="1">
      <alignment horizontal="center" vertical="top"/>
    </xf>
    <xf numFmtId="0" fontId="0" fillId="0" borderId="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5" xfId="0" applyFont="1" applyBorder="1"/>
    <xf numFmtId="0" fontId="0" fillId="0" borderId="16" xfId="0" applyFont="1" applyBorder="1"/>
    <xf numFmtId="0" fontId="19" fillId="35" borderId="11" xfId="0" applyFont="1" applyFill="1" applyBorder="1" applyAlignment="1">
      <alignment horizontal="center" vertical="top"/>
    </xf>
    <xf numFmtId="0" fontId="23" fillId="34" borderId="32" xfId="42" applyFont="1" applyFill="1" applyBorder="1" applyAlignment="1">
      <alignment vertical="top"/>
    </xf>
    <xf numFmtId="0" fontId="23" fillId="33" borderId="27" xfId="42" applyFont="1" applyFill="1" applyBorder="1" applyAlignment="1">
      <alignment horizontal="left" vertical="top" wrapText="1" indent="2"/>
    </xf>
    <xf numFmtId="0" fontId="23" fillId="33" borderId="21" xfId="42" applyFont="1" applyFill="1" applyBorder="1" applyAlignment="1">
      <alignment horizontal="left" vertical="top" wrapText="1" indent="2"/>
    </xf>
    <xf numFmtId="0" fontId="23" fillId="33" borderId="22" xfId="42" applyFont="1" applyFill="1" applyBorder="1" applyAlignment="1">
      <alignment horizontal="left" vertical="top" wrapText="1" indent="2"/>
    </xf>
    <xf numFmtId="0" fontId="22" fillId="34" borderId="29" xfId="42" applyFont="1" applyFill="1" applyBorder="1" applyAlignment="1">
      <alignment horizontal="left" vertical="top"/>
    </xf>
    <xf numFmtId="0" fontId="22" fillId="34" borderId="30" xfId="42" applyFont="1" applyFill="1" applyBorder="1" applyAlignment="1">
      <alignment horizontal="left" vertical="top"/>
    </xf>
    <xf numFmtId="0" fontId="22" fillId="34" borderId="31" xfId="42" applyFont="1" applyFill="1" applyBorder="1" applyAlignment="1">
      <alignment horizontal="left" vertical="top"/>
    </xf>
    <xf numFmtId="0" fontId="22" fillId="34" borderId="27" xfId="42" applyFont="1" applyFill="1" applyBorder="1" applyAlignment="1">
      <alignment horizontal="left" vertical="top" indent="1"/>
    </xf>
    <xf numFmtId="0" fontId="22" fillId="34" borderId="21" xfId="42" applyFont="1" applyFill="1" applyBorder="1" applyAlignment="1">
      <alignment horizontal="left" vertical="top" indent="1"/>
    </xf>
    <xf numFmtId="0" fontId="22" fillId="34" borderId="22" xfId="42" applyFont="1" applyFill="1" applyBorder="1" applyAlignment="1">
      <alignment horizontal="left" vertical="top" indent="1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9" fillId="33" borderId="17" xfId="0" applyFont="1" applyFill="1" applyBorder="1" applyAlignment="1">
      <alignment horizontal="center" vertical="top"/>
    </xf>
    <xf numFmtId="0" fontId="19" fillId="33" borderId="10" xfId="0" applyFont="1" applyFill="1" applyBorder="1" applyAlignment="1">
      <alignment horizontal="center" vertical="top"/>
    </xf>
    <xf numFmtId="0" fontId="19" fillId="33" borderId="18" xfId="0" applyFont="1" applyFill="1" applyBorder="1" applyAlignment="1">
      <alignment horizontal="center" vertical="top"/>
    </xf>
    <xf numFmtId="0" fontId="19" fillId="35" borderId="11" xfId="0" applyFont="1" applyFill="1" applyBorder="1" applyAlignment="1">
      <alignment horizontal="center" vertical="top"/>
    </xf>
    <xf numFmtId="0" fontId="19" fillId="33" borderId="15" xfId="0" applyFont="1" applyFill="1" applyBorder="1" applyAlignment="1">
      <alignment horizontal="center" vertical="top"/>
    </xf>
    <xf numFmtId="0" fontId="19" fillId="33" borderId="0" xfId="0" applyFont="1" applyFill="1" applyBorder="1" applyAlignment="1">
      <alignment horizontal="center" vertical="top"/>
    </xf>
    <xf numFmtId="0" fontId="19" fillId="33" borderId="16" xfId="0" applyFont="1" applyFill="1" applyBorder="1" applyAlignment="1">
      <alignment horizontal="center" vertical="top"/>
    </xf>
    <xf numFmtId="0" fontId="22" fillId="34" borderId="26" xfId="42" applyFont="1" applyFill="1" applyBorder="1" applyAlignment="1">
      <alignment horizontal="left" vertical="top"/>
    </xf>
    <xf numFmtId="0" fontId="22" fillId="34" borderId="19" xfId="42" applyFont="1" applyFill="1" applyBorder="1" applyAlignment="1">
      <alignment horizontal="left" vertical="top"/>
    </xf>
    <xf numFmtId="0" fontId="22" fillId="34" borderId="20" xfId="42" applyFont="1" applyFill="1" applyBorder="1" applyAlignment="1">
      <alignment horizontal="left" vertical="top"/>
    </xf>
    <xf numFmtId="0" fontId="23" fillId="33" borderId="27" xfId="42" applyFont="1" applyFill="1" applyBorder="1" applyAlignment="1">
      <alignment horizontal="left" vertical="top" wrapText="1" indent="1"/>
    </xf>
    <xf numFmtId="0" fontId="23" fillId="33" borderId="21" xfId="42" applyFont="1" applyFill="1" applyBorder="1" applyAlignment="1">
      <alignment horizontal="left" vertical="top" wrapText="1" indent="1"/>
    </xf>
    <xf numFmtId="0" fontId="23" fillId="33" borderId="22" xfId="42" applyFont="1" applyFill="1" applyBorder="1" applyAlignment="1">
      <alignment horizontal="left" vertical="top" wrapText="1" indent="1"/>
    </xf>
    <xf numFmtId="0" fontId="23" fillId="34" borderId="0" xfId="0" applyFont="1" applyFill="1" applyBorder="1" applyAlignment="1">
      <alignment horizontal="left" vertical="top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57150</xdr:rowOff>
    </xdr:from>
    <xdr:to>
      <xdr:col>3</xdr:col>
      <xdr:colOff>709180</xdr:colOff>
      <xdr:row>4</xdr:row>
      <xdr:rowOff>104775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"/>
          <a:ext cx="1194955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6</xdr:col>
      <xdr:colOff>85725</xdr:colOff>
      <xdr:row>85</xdr:row>
      <xdr:rowOff>118881</xdr:rowOff>
    </xdr:to>
    <xdr:grpSp>
      <xdr:nvGrpSpPr>
        <xdr:cNvPr id="3" name="Grupo 2"/>
        <xdr:cNvGrpSpPr/>
      </xdr:nvGrpSpPr>
      <xdr:grpSpPr>
        <a:xfrm>
          <a:off x="438150" y="12211050"/>
          <a:ext cx="6477000" cy="1738131"/>
          <a:chOff x="751301" y="6677011"/>
          <a:chExt cx="5807212" cy="1223781"/>
        </a:xfrm>
      </xdr:grpSpPr>
      <xdr:grpSp>
        <xdr:nvGrpSpPr>
          <xdr:cNvPr id="4" name="1 Grupo">
            <a:extLst>
              <a:ext uri="{FF2B5EF4-FFF2-40B4-BE49-F238E27FC236}">
                <a16:creationId xmlns:a16="http://schemas.microsoft.com/office/drawing/2014/main" xmlns="" id="{00000000-0008-0000-0000-000002000000}"/>
              </a:ext>
            </a:extLst>
          </xdr:cNvPr>
          <xdr:cNvGrpSpPr/>
        </xdr:nvGrpSpPr>
        <xdr:grpSpPr>
          <a:xfrm>
            <a:off x="947012" y="6677011"/>
            <a:ext cx="2192201" cy="490327"/>
            <a:chOff x="4340440" y="30783141"/>
            <a:chExt cx="1723362" cy="524006"/>
          </a:xfrm>
        </xdr:grpSpPr>
        <xdr:sp macro="" textlink="">
          <xdr:nvSpPr>
            <xdr:cNvPr id="14" name="2 Rectángulo">
              <a:extLst>
                <a:ext uri="{FF2B5EF4-FFF2-40B4-BE49-F238E27FC236}">
                  <a16:creationId xmlns:a16="http://schemas.microsoft.com/office/drawing/2014/main" xmlns="" id="{00000000-0008-0000-0000-000003000000}"/>
                </a:ext>
              </a:extLst>
            </xdr:cNvPr>
            <xdr:cNvSpPr/>
          </xdr:nvSpPr>
          <xdr:spPr>
            <a:xfrm>
              <a:off x="4340440" y="30783141"/>
              <a:ext cx="1723362" cy="524006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900" b="1" cap="none" spc="0">
                  <a:ln w="10541" cmpd="sng">
                    <a:solidFill>
                      <a:srgbClr val="7D7D7D">
                        <a:tint val="100000"/>
                        <a:shade val="100000"/>
                        <a:satMod val="110000"/>
                      </a:srgbClr>
                    </a:solidFill>
                    <a:prstDash val="solid"/>
                  </a:ln>
                  <a:solidFill>
                    <a:sysClr val="windowText" lastClr="000000"/>
                  </a:solidFill>
                  <a:effectLst/>
                  <a:latin typeface="Antique Olive" pitchFamily="34" charset="0"/>
                </a:rPr>
                <a:t>LA. JOSE REYES MARTINEZ ROJAS</a:t>
              </a:r>
            </a:p>
            <a:p>
              <a:pPr algn="ctr"/>
              <a:r>
                <a:rPr lang="es-ES" sz="900" b="1" cap="none" spc="0">
                  <a:ln w="10541" cmpd="sng">
                    <a:solidFill>
                      <a:srgbClr val="7D7D7D">
                        <a:tint val="100000"/>
                        <a:shade val="100000"/>
                        <a:satMod val="110000"/>
                      </a:srgbClr>
                    </a:solidFill>
                    <a:prstDash val="solid"/>
                  </a:ln>
                  <a:solidFill>
                    <a:sysClr val="windowText" lastClr="000000"/>
                  </a:solidFill>
                  <a:effectLst/>
                  <a:latin typeface="Antique Olive" pitchFamily="34" charset="0"/>
                </a:rPr>
                <a:t>PRESIDENTE MUNICIPAL</a:t>
              </a:r>
            </a:p>
            <a:p>
              <a:pPr algn="ctr"/>
              <a:r>
                <a:rPr lang="es-ES" sz="900" b="1" cap="none" spc="0">
                  <a:ln w="10541" cmpd="sng">
                    <a:solidFill>
                      <a:srgbClr val="7D7D7D">
                        <a:tint val="100000"/>
                        <a:shade val="100000"/>
                        <a:satMod val="110000"/>
                      </a:srgbClr>
                    </a:solidFill>
                    <a:prstDash val="solid"/>
                  </a:ln>
                  <a:solidFill>
                    <a:sysClr val="windowText" lastClr="000000"/>
                  </a:solidFill>
                  <a:effectLst/>
                  <a:latin typeface="Antique Olive" pitchFamily="34" charset="0"/>
                </a:rPr>
                <a:t>AUTORIZÓ</a:t>
              </a:r>
            </a:p>
          </xdr:txBody>
        </xdr:sp>
        <xdr:cxnSp macro="">
          <xdr:nvCxnSpPr>
            <xdr:cNvPr id="15" name="3 Conector recto">
              <a:extLst>
                <a:ext uri="{FF2B5EF4-FFF2-40B4-BE49-F238E27FC236}">
                  <a16:creationId xmlns:a16="http://schemas.microsoft.com/office/drawing/2014/main" xmlns="" id="{00000000-0008-0000-0000-000004000000}"/>
                </a:ext>
              </a:extLst>
            </xdr:cNvPr>
            <xdr:cNvCxnSpPr/>
          </xdr:nvCxnSpPr>
          <xdr:spPr>
            <a:xfrm>
              <a:off x="4418135" y="30809712"/>
              <a:ext cx="1597269" cy="0"/>
            </a:xfrm>
            <a:prstGeom prst="line">
              <a:avLst/>
            </a:prstGeom>
            <a:ln w="254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4 Grupo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GrpSpPr/>
        </xdr:nvGrpSpPr>
        <xdr:grpSpPr>
          <a:xfrm>
            <a:off x="751301" y="7410465"/>
            <a:ext cx="2728091" cy="490327"/>
            <a:chOff x="4418135" y="30783141"/>
            <a:chExt cx="1597269" cy="522911"/>
          </a:xfrm>
        </xdr:grpSpPr>
        <xdr:sp macro="" textlink="">
          <xdr:nvSpPr>
            <xdr:cNvPr id="12" name="5 Rectángulo">
              <a:extLst>
                <a:ext uri="{FF2B5EF4-FFF2-40B4-BE49-F238E27FC236}">
                  <a16:creationId xmlns:a16="http://schemas.microsoft.com/office/drawing/2014/main" xmlns="" id="{00000000-0008-0000-0000-000006000000}"/>
                </a:ext>
              </a:extLst>
            </xdr:cNvPr>
            <xdr:cNvSpPr/>
          </xdr:nvSpPr>
          <xdr:spPr>
            <a:xfrm>
              <a:off x="4644948" y="30783141"/>
              <a:ext cx="1114350" cy="522911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900" b="1" cap="none" spc="0">
                  <a:ln w="10541" cmpd="sng">
                    <a:solidFill>
                      <a:srgbClr val="7D7D7D">
                        <a:tint val="100000"/>
                        <a:shade val="100000"/>
                        <a:satMod val="110000"/>
                      </a:srgbClr>
                    </a:solidFill>
                    <a:prstDash val="solid"/>
                  </a:ln>
                  <a:solidFill>
                    <a:sysClr val="windowText" lastClr="000000"/>
                  </a:solidFill>
                  <a:effectLst/>
                  <a:latin typeface="Antique Olive" pitchFamily="34" charset="0"/>
                </a:rPr>
                <a:t>LIC.</a:t>
              </a:r>
              <a:r>
                <a:rPr lang="es-ES" sz="900" b="1" cap="none" spc="0" baseline="0">
                  <a:ln w="10541" cmpd="sng">
                    <a:solidFill>
                      <a:srgbClr val="7D7D7D">
                        <a:tint val="100000"/>
                        <a:shade val="100000"/>
                        <a:satMod val="110000"/>
                      </a:srgbClr>
                    </a:solidFill>
                    <a:prstDash val="solid"/>
                  </a:ln>
                  <a:solidFill>
                    <a:sysClr val="windowText" lastClr="000000"/>
                  </a:solidFill>
                  <a:effectLst/>
                  <a:latin typeface="Antique Olive" pitchFamily="34" charset="0"/>
                </a:rPr>
                <a:t> CECILIA CERDA ZAPATA  </a:t>
              </a:r>
              <a:endPara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endParaRPr>
            </a:p>
            <a:p>
              <a:pPr algn="ctr"/>
              <a:r>
                <a:rPr lang="es-ES" sz="900" b="1" cap="none" spc="0">
                  <a:ln w="10541" cmpd="sng">
                    <a:solidFill>
                      <a:srgbClr val="7D7D7D">
                        <a:tint val="100000"/>
                        <a:shade val="100000"/>
                        <a:satMod val="110000"/>
                      </a:srgbClr>
                    </a:solidFill>
                    <a:prstDash val="solid"/>
                  </a:ln>
                  <a:solidFill>
                    <a:sysClr val="windowText" lastClr="000000"/>
                  </a:solidFill>
                  <a:effectLst/>
                  <a:latin typeface="Antique Olive" pitchFamily="34" charset="0"/>
                </a:rPr>
                <a:t>SÍNDICO </a:t>
              </a:r>
            </a:p>
            <a:p>
              <a:pPr algn="ctr"/>
              <a:r>
                <a:rPr lang="es-ES" sz="900" b="1" cap="none" spc="0">
                  <a:ln w="10541" cmpd="sng">
                    <a:solidFill>
                      <a:srgbClr val="7D7D7D">
                        <a:tint val="100000"/>
                        <a:shade val="100000"/>
                        <a:satMod val="110000"/>
                      </a:srgbClr>
                    </a:solidFill>
                    <a:prstDash val="solid"/>
                  </a:ln>
                  <a:solidFill>
                    <a:sysClr val="windowText" lastClr="000000"/>
                  </a:solidFill>
                  <a:effectLst/>
                  <a:latin typeface="Antique Olive" pitchFamily="34" charset="0"/>
                </a:rPr>
                <a:t>Vo.Bo.</a:t>
              </a:r>
            </a:p>
          </xdr:txBody>
        </xdr:sp>
        <xdr:cxnSp macro="">
          <xdr:nvCxnSpPr>
            <xdr:cNvPr id="13" name="6 Conector recto">
              <a:extLst>
                <a:ext uri="{FF2B5EF4-FFF2-40B4-BE49-F238E27FC236}">
                  <a16:creationId xmlns:a16="http://schemas.microsoft.com/office/drawing/2014/main" xmlns="" id="{00000000-0008-0000-0000-000007000000}"/>
                </a:ext>
              </a:extLst>
            </xdr:cNvPr>
            <xdr:cNvCxnSpPr/>
          </xdr:nvCxnSpPr>
          <xdr:spPr>
            <a:xfrm>
              <a:off x="4418135" y="30809712"/>
              <a:ext cx="1597269" cy="0"/>
            </a:xfrm>
            <a:prstGeom prst="line">
              <a:avLst/>
            </a:prstGeom>
            <a:ln w="254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7 Grupo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GrpSpPr/>
        </xdr:nvGrpSpPr>
        <xdr:grpSpPr>
          <a:xfrm>
            <a:off x="3839644" y="6696075"/>
            <a:ext cx="2718869" cy="490327"/>
            <a:chOff x="3192676" y="30813476"/>
            <a:chExt cx="1597269" cy="520524"/>
          </a:xfrm>
        </xdr:grpSpPr>
        <xdr:sp macro="" textlink="">
          <xdr:nvSpPr>
            <xdr:cNvPr id="10" name="8 Rectángulo">
              <a:extLst>
                <a:ext uri="{FF2B5EF4-FFF2-40B4-BE49-F238E27FC236}">
                  <a16:creationId xmlns:a16="http://schemas.microsoft.com/office/drawing/2014/main" xmlns="" id="{00000000-0008-0000-0000-000009000000}"/>
                </a:ext>
              </a:extLst>
            </xdr:cNvPr>
            <xdr:cNvSpPr/>
          </xdr:nvSpPr>
          <xdr:spPr>
            <a:xfrm>
              <a:off x="3415747" y="30813476"/>
              <a:ext cx="1099445" cy="520524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900" b="1" cap="none" spc="0">
                  <a:ln w="10541" cmpd="sng">
                    <a:solidFill>
                      <a:srgbClr val="7D7D7D">
                        <a:tint val="100000"/>
                        <a:shade val="100000"/>
                        <a:satMod val="110000"/>
                      </a:srgbClr>
                    </a:solidFill>
                    <a:prstDash val="solid"/>
                  </a:ln>
                  <a:solidFill>
                    <a:sysClr val="windowText" lastClr="000000"/>
                  </a:solidFill>
                  <a:effectLst/>
                  <a:latin typeface="Antique Olive" pitchFamily="34" charset="0"/>
                </a:rPr>
                <a:t>C.P.</a:t>
              </a:r>
              <a:r>
                <a:rPr lang="es-ES" sz="900" b="1" cap="none" spc="0" baseline="0">
                  <a:ln w="10541" cmpd="sng">
                    <a:solidFill>
                      <a:srgbClr val="7D7D7D">
                        <a:tint val="100000"/>
                        <a:shade val="100000"/>
                        <a:satMod val="110000"/>
                      </a:srgbClr>
                    </a:solidFill>
                    <a:prstDash val="solid"/>
                  </a:ln>
                  <a:solidFill>
                    <a:sysClr val="windowText" lastClr="000000"/>
                  </a:solidFill>
                  <a:effectLst/>
                  <a:latin typeface="Antique Olive" pitchFamily="34" charset="0"/>
                </a:rPr>
                <a:t> SARA VANEGAS FLORES</a:t>
              </a:r>
              <a:endPara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endParaRPr>
            </a:p>
            <a:p>
              <a:pPr algn="ctr"/>
              <a:r>
                <a:rPr lang="es-ES" sz="900" b="1" cap="none" spc="0">
                  <a:ln w="10541" cmpd="sng">
                    <a:solidFill>
                      <a:srgbClr val="7D7D7D">
                        <a:tint val="100000"/>
                        <a:shade val="100000"/>
                        <a:satMod val="110000"/>
                      </a:srgbClr>
                    </a:solidFill>
                    <a:prstDash val="solid"/>
                  </a:ln>
                  <a:solidFill>
                    <a:sysClr val="windowText" lastClr="000000"/>
                  </a:solidFill>
                  <a:effectLst/>
                  <a:latin typeface="Antique Olive" pitchFamily="34" charset="0"/>
                </a:rPr>
                <a:t>TESORERA MUNICIPAL</a:t>
              </a:r>
            </a:p>
            <a:p>
              <a:pPr algn="ctr"/>
              <a:r>
                <a:rPr lang="es-ES" sz="900" b="1" cap="none" spc="0">
                  <a:ln w="10541" cmpd="sng">
                    <a:solidFill>
                      <a:srgbClr val="7D7D7D">
                        <a:tint val="100000"/>
                        <a:shade val="100000"/>
                        <a:satMod val="110000"/>
                      </a:srgbClr>
                    </a:solidFill>
                    <a:prstDash val="solid"/>
                  </a:ln>
                  <a:solidFill>
                    <a:sysClr val="windowText" lastClr="000000"/>
                  </a:solidFill>
                  <a:effectLst/>
                  <a:latin typeface="Antique Olive" pitchFamily="34" charset="0"/>
                </a:rPr>
                <a:t>ELABORÓ</a:t>
              </a:r>
            </a:p>
          </xdr:txBody>
        </xdr:sp>
        <xdr:cxnSp macro="">
          <xdr:nvCxnSpPr>
            <xdr:cNvPr id="11" name="9 Conector recto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CxnSpPr/>
          </xdr:nvCxnSpPr>
          <xdr:spPr>
            <a:xfrm>
              <a:off x="3192676" y="30829936"/>
              <a:ext cx="1597269" cy="0"/>
            </a:xfrm>
            <a:prstGeom prst="line">
              <a:avLst/>
            </a:prstGeom>
            <a:ln w="254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7" name="10 Grupo">
            <a:extLst>
              <a:ext uri="{FF2B5EF4-FFF2-40B4-BE49-F238E27FC236}">
                <a16:creationId xmlns:a16="http://schemas.microsoft.com/office/drawing/2014/main" xmlns="" id="{00000000-0008-0000-0000-00000B000000}"/>
              </a:ext>
            </a:extLst>
          </xdr:cNvPr>
          <xdr:cNvGrpSpPr/>
        </xdr:nvGrpSpPr>
        <xdr:grpSpPr>
          <a:xfrm>
            <a:off x="3796945" y="7400955"/>
            <a:ext cx="2728089" cy="490327"/>
            <a:chOff x="4418135" y="30783141"/>
            <a:chExt cx="1597269" cy="526895"/>
          </a:xfrm>
        </xdr:grpSpPr>
        <xdr:sp macro="" textlink="">
          <xdr:nvSpPr>
            <xdr:cNvPr id="8" name="11 Rectángulo">
              <a:extLst>
                <a:ext uri="{FF2B5EF4-FFF2-40B4-BE49-F238E27FC236}">
                  <a16:creationId xmlns:a16="http://schemas.microsoft.com/office/drawing/2014/main" xmlns="" id="{00000000-0008-0000-0000-00000C000000}"/>
                </a:ext>
              </a:extLst>
            </xdr:cNvPr>
            <xdr:cNvSpPr/>
          </xdr:nvSpPr>
          <xdr:spPr>
            <a:xfrm>
              <a:off x="4535943" y="30783141"/>
              <a:ext cx="1332355" cy="52689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900" b="1" cap="none" spc="0">
                  <a:ln w="10541" cmpd="sng">
                    <a:solidFill>
                      <a:srgbClr val="7D7D7D">
                        <a:tint val="100000"/>
                        <a:shade val="100000"/>
                        <a:satMod val="110000"/>
                      </a:srgbClr>
                    </a:solidFill>
                    <a:prstDash val="solid"/>
                  </a:ln>
                  <a:solidFill>
                    <a:sysClr val="windowText" lastClr="000000"/>
                  </a:solidFill>
                  <a:effectLst/>
                  <a:latin typeface="Antique Olive" pitchFamily="34" charset="0"/>
                </a:rPr>
                <a:t>LIC.</a:t>
              </a:r>
              <a:r>
                <a:rPr lang="es-ES" sz="900" b="1" cap="none" spc="0" baseline="0">
                  <a:ln w="10541" cmpd="sng">
                    <a:solidFill>
                      <a:srgbClr val="7D7D7D">
                        <a:tint val="100000"/>
                        <a:shade val="100000"/>
                        <a:satMod val="110000"/>
                      </a:srgbClr>
                    </a:solidFill>
                    <a:prstDash val="solid"/>
                  </a:ln>
                  <a:solidFill>
                    <a:sysClr val="windowText" lastClr="000000"/>
                  </a:solidFill>
                  <a:effectLst/>
                  <a:latin typeface="Antique Olive" pitchFamily="34" charset="0"/>
                </a:rPr>
                <a:t> ISIS ESTEFANIA REYNA PUENTE</a:t>
              </a:r>
              <a:endPara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endParaRPr>
            </a:p>
            <a:p>
              <a:pPr algn="ctr"/>
              <a:r>
                <a:rPr lang="es-ES" sz="900" b="1" cap="none" spc="0">
                  <a:ln w="10541" cmpd="sng">
                    <a:solidFill>
                      <a:srgbClr val="7D7D7D">
                        <a:tint val="100000"/>
                        <a:shade val="100000"/>
                        <a:satMod val="110000"/>
                      </a:srgbClr>
                    </a:solidFill>
                    <a:prstDash val="solid"/>
                  </a:ln>
                  <a:solidFill>
                    <a:sysClr val="windowText" lastClr="000000"/>
                  </a:solidFill>
                  <a:effectLst/>
                  <a:latin typeface="Antique Olive" pitchFamily="34" charset="0"/>
                </a:rPr>
                <a:t>CONTRALOR</a:t>
              </a:r>
            </a:p>
            <a:p>
              <a:pPr algn="ctr"/>
              <a:r>
                <a:rPr lang="es-ES" sz="900" b="1" cap="none" spc="0">
                  <a:ln w="10541" cmpd="sng">
                    <a:solidFill>
                      <a:srgbClr val="7D7D7D">
                        <a:tint val="100000"/>
                        <a:shade val="100000"/>
                        <a:satMod val="110000"/>
                      </a:srgbClr>
                    </a:solidFill>
                    <a:prstDash val="solid"/>
                  </a:ln>
                  <a:solidFill>
                    <a:sysClr val="windowText" lastClr="000000"/>
                  </a:solidFill>
                  <a:effectLst/>
                  <a:latin typeface="Antique Olive" pitchFamily="34" charset="0"/>
                </a:rPr>
                <a:t>REVISÓ</a:t>
              </a:r>
            </a:p>
          </xdr:txBody>
        </xdr:sp>
        <xdr:cxnSp macro="">
          <xdr:nvCxnSpPr>
            <xdr:cNvPr id="9" name="12 Conector recto">
              <a:extLst>
                <a:ext uri="{FF2B5EF4-FFF2-40B4-BE49-F238E27FC236}">
                  <a16:creationId xmlns:a16="http://schemas.microsoft.com/office/drawing/2014/main" xmlns="" id="{00000000-0008-0000-0000-00000D000000}"/>
                </a:ext>
              </a:extLst>
            </xdr:cNvPr>
            <xdr:cNvCxnSpPr/>
          </xdr:nvCxnSpPr>
          <xdr:spPr>
            <a:xfrm>
              <a:off x="4418135" y="30809712"/>
              <a:ext cx="1597269" cy="0"/>
            </a:xfrm>
            <a:prstGeom prst="line">
              <a:avLst/>
            </a:prstGeom>
            <a:ln w="254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showGridLines="0" tabSelected="1" topLeftCell="A28" workbookViewId="0">
      <selection activeCell="N51" sqref="N49:N51"/>
    </sheetView>
  </sheetViews>
  <sheetFormatPr baseColWidth="10" defaultRowHeight="12.75" x14ac:dyDescent="0.2"/>
  <cols>
    <col min="1" max="1" width="6.5703125" style="2" customWidth="1"/>
    <col min="2" max="2" width="3.85546875" style="1" customWidth="1"/>
    <col min="3" max="3" width="6.85546875" style="1" customWidth="1"/>
    <col min="4" max="4" width="58.7109375" style="1" customWidth="1"/>
    <col min="5" max="5" width="12.85546875" style="1" customWidth="1"/>
    <col min="6" max="6" width="13.5703125" style="1" customWidth="1"/>
    <col min="7" max="7" width="3.7109375" style="1" customWidth="1"/>
    <col min="8" max="8" width="13.7109375" style="1" bestFit="1" customWidth="1"/>
    <col min="9" max="16384" width="11.42578125" style="1"/>
  </cols>
  <sheetData>
    <row r="1" spans="2:6" s="2" customFormat="1" x14ac:dyDescent="0.2">
      <c r="B1" s="28"/>
      <c r="C1" s="29"/>
      <c r="D1" s="29"/>
      <c r="E1" s="43" t="s">
        <v>54</v>
      </c>
      <c r="F1" s="44"/>
    </row>
    <row r="2" spans="2:6" s="2" customFormat="1" x14ac:dyDescent="0.2">
      <c r="B2" s="30"/>
      <c r="C2" s="27"/>
      <c r="D2" s="27"/>
      <c r="E2" s="27"/>
      <c r="F2" s="31"/>
    </row>
    <row r="3" spans="2:6" x14ac:dyDescent="0.2">
      <c r="B3" s="49" t="s">
        <v>33</v>
      </c>
      <c r="C3" s="50"/>
      <c r="D3" s="50"/>
      <c r="E3" s="50"/>
      <c r="F3" s="51"/>
    </row>
    <row r="4" spans="2:6" x14ac:dyDescent="0.2">
      <c r="B4" s="49" t="s">
        <v>21</v>
      </c>
      <c r="C4" s="50"/>
      <c r="D4" s="50"/>
      <c r="E4" s="50"/>
      <c r="F4" s="51"/>
    </row>
    <row r="5" spans="2:6" x14ac:dyDescent="0.2">
      <c r="B5" s="45" t="s">
        <v>53</v>
      </c>
      <c r="C5" s="46"/>
      <c r="D5" s="46"/>
      <c r="E5" s="46"/>
      <c r="F5" s="47"/>
    </row>
    <row r="6" spans="2:6" x14ac:dyDescent="0.2">
      <c r="B6" s="48" t="s">
        <v>18</v>
      </c>
      <c r="C6" s="48"/>
      <c r="D6" s="48"/>
      <c r="E6" s="26">
        <v>2026</v>
      </c>
      <c r="F6" s="32">
        <v>2025</v>
      </c>
    </row>
    <row r="7" spans="2:6" x14ac:dyDescent="0.2">
      <c r="B7" s="37" t="s">
        <v>34</v>
      </c>
      <c r="C7" s="38"/>
      <c r="D7" s="39"/>
      <c r="E7" s="33"/>
      <c r="F7" s="33"/>
    </row>
    <row r="8" spans="2:6" ht="12.75" customHeight="1" x14ac:dyDescent="0.2">
      <c r="B8" s="40" t="s">
        <v>19</v>
      </c>
      <c r="C8" s="41"/>
      <c r="D8" s="42"/>
      <c r="E8" s="8">
        <f>SUM(E9:E18)</f>
        <v>21301506.920000002</v>
      </c>
      <c r="F8" s="8">
        <f>SUM(F9:F18)</f>
        <v>86082147.590000004</v>
      </c>
    </row>
    <row r="9" spans="2:6" x14ac:dyDescent="0.2">
      <c r="B9" s="34" t="s">
        <v>0</v>
      </c>
      <c r="C9" s="35"/>
      <c r="D9" s="36"/>
      <c r="E9" s="9">
        <v>1932967</v>
      </c>
      <c r="F9" s="9">
        <v>2777730</v>
      </c>
    </row>
    <row r="10" spans="2:6" x14ac:dyDescent="0.2">
      <c r="B10" s="34" t="s">
        <v>11</v>
      </c>
      <c r="C10" s="35"/>
      <c r="D10" s="36"/>
      <c r="E10" s="9">
        <v>0</v>
      </c>
      <c r="F10" s="9">
        <v>0</v>
      </c>
    </row>
    <row r="11" spans="2:6" x14ac:dyDescent="0.2">
      <c r="B11" s="34" t="s">
        <v>35</v>
      </c>
      <c r="C11" s="35"/>
      <c r="D11" s="36"/>
      <c r="E11" s="9">
        <v>629000</v>
      </c>
      <c r="F11" s="9">
        <v>0</v>
      </c>
    </row>
    <row r="12" spans="2:6" x14ac:dyDescent="0.2">
      <c r="B12" s="34" t="s">
        <v>1</v>
      </c>
      <c r="C12" s="35"/>
      <c r="D12" s="36"/>
      <c r="E12" s="9">
        <v>1618106.58</v>
      </c>
      <c r="F12" s="9">
        <v>3472659.73</v>
      </c>
    </row>
    <row r="13" spans="2:6" x14ac:dyDescent="0.2">
      <c r="B13" s="34" t="s">
        <v>36</v>
      </c>
      <c r="C13" s="35"/>
      <c r="D13" s="36"/>
      <c r="E13" s="9">
        <v>81</v>
      </c>
      <c r="F13" s="9">
        <v>66055.8</v>
      </c>
    </row>
    <row r="14" spans="2:6" x14ac:dyDescent="0.2">
      <c r="B14" s="34" t="s">
        <v>37</v>
      </c>
      <c r="C14" s="35"/>
      <c r="D14" s="36"/>
      <c r="E14" s="9">
        <v>3714</v>
      </c>
      <c r="F14" s="9">
        <v>334629.7</v>
      </c>
    </row>
    <row r="15" spans="2:6" x14ac:dyDescent="0.2">
      <c r="B15" s="34" t="s">
        <v>38</v>
      </c>
      <c r="C15" s="35"/>
      <c r="D15" s="36"/>
      <c r="E15" s="9">
        <v>0</v>
      </c>
      <c r="F15" s="9">
        <v>0</v>
      </c>
    </row>
    <row r="16" spans="2:6" x14ac:dyDescent="0.2">
      <c r="B16" s="34" t="s">
        <v>39</v>
      </c>
      <c r="C16" s="35"/>
      <c r="D16" s="36"/>
      <c r="E16" s="9">
        <v>17117638.34</v>
      </c>
      <c r="F16" s="9">
        <v>79431072.359999999</v>
      </c>
    </row>
    <row r="17" spans="2:6" x14ac:dyDescent="0.2">
      <c r="B17" s="34" t="s">
        <v>40</v>
      </c>
      <c r="C17" s="35"/>
      <c r="D17" s="36"/>
      <c r="E17" s="9">
        <v>0</v>
      </c>
      <c r="F17" s="9">
        <v>0</v>
      </c>
    </row>
    <row r="18" spans="2:6" x14ac:dyDescent="0.2">
      <c r="B18" s="34" t="s">
        <v>22</v>
      </c>
      <c r="C18" s="35"/>
      <c r="D18" s="36"/>
      <c r="E18" s="9">
        <v>0</v>
      </c>
      <c r="F18" s="9">
        <v>0</v>
      </c>
    </row>
    <row r="19" spans="2:6" x14ac:dyDescent="0.2">
      <c r="B19" s="34"/>
      <c r="C19" s="35"/>
      <c r="D19" s="36"/>
      <c r="E19" s="10"/>
      <c r="F19" s="10"/>
    </row>
    <row r="20" spans="2:6" x14ac:dyDescent="0.2">
      <c r="B20" s="40" t="s">
        <v>20</v>
      </c>
      <c r="C20" s="41"/>
      <c r="D20" s="42"/>
      <c r="E20" s="8">
        <f>SUM(E21:E36)</f>
        <v>10380088.010000002</v>
      </c>
      <c r="F20" s="8">
        <f>SUM(F21:F36)</f>
        <v>52254489.99000001</v>
      </c>
    </row>
    <row r="21" spans="2:6" s="2" customFormat="1" x14ac:dyDescent="0.2">
      <c r="B21" s="34" t="s">
        <v>2</v>
      </c>
      <c r="C21" s="35"/>
      <c r="D21" s="36"/>
      <c r="E21" s="9">
        <v>4256966.7300000004</v>
      </c>
      <c r="F21" s="9">
        <v>22359467.57</v>
      </c>
    </row>
    <row r="22" spans="2:6" ht="12.75" customHeight="1" x14ac:dyDescent="0.2">
      <c r="B22" s="34" t="s">
        <v>3</v>
      </c>
      <c r="C22" s="35"/>
      <c r="D22" s="36"/>
      <c r="E22" s="9">
        <v>1077614.83</v>
      </c>
      <c r="F22" s="9">
        <v>6016977.46</v>
      </c>
    </row>
    <row r="23" spans="2:6" x14ac:dyDescent="0.2">
      <c r="B23" s="34" t="s">
        <v>4</v>
      </c>
      <c r="C23" s="35"/>
      <c r="D23" s="36"/>
      <c r="E23" s="9">
        <v>2587700.2200000002</v>
      </c>
      <c r="F23" s="9">
        <v>17702848.559999999</v>
      </c>
    </row>
    <row r="24" spans="2:6" x14ac:dyDescent="0.2">
      <c r="B24" s="34" t="s">
        <v>8</v>
      </c>
      <c r="C24" s="35"/>
      <c r="D24" s="36"/>
      <c r="E24" s="9"/>
      <c r="F24" s="9">
        <v>1234703.3799999999</v>
      </c>
    </row>
    <row r="25" spans="2:6" x14ac:dyDescent="0.2">
      <c r="B25" s="34" t="s">
        <v>41</v>
      </c>
      <c r="C25" s="35"/>
      <c r="D25" s="36"/>
      <c r="E25" s="9">
        <v>391024.79</v>
      </c>
      <c r="F25" s="9">
        <v>0</v>
      </c>
    </row>
    <row r="26" spans="2:6" x14ac:dyDescent="0.2">
      <c r="B26" s="34" t="s">
        <v>23</v>
      </c>
      <c r="C26" s="35"/>
      <c r="D26" s="36"/>
      <c r="E26" s="9">
        <v>0</v>
      </c>
      <c r="F26" s="9">
        <v>0</v>
      </c>
    </row>
    <row r="27" spans="2:6" x14ac:dyDescent="0.2">
      <c r="B27" s="34" t="s">
        <v>12</v>
      </c>
      <c r="C27" s="35"/>
      <c r="D27" s="36"/>
      <c r="E27" s="9">
        <v>1678222.19</v>
      </c>
      <c r="F27" s="9">
        <v>2773130.13</v>
      </c>
    </row>
    <row r="28" spans="2:6" x14ac:dyDescent="0.2">
      <c r="B28" s="34" t="s">
        <v>13</v>
      </c>
      <c r="C28" s="35"/>
      <c r="D28" s="36"/>
      <c r="E28" s="9">
        <v>388559.25</v>
      </c>
      <c r="F28" s="9">
        <v>1761729</v>
      </c>
    </row>
    <row r="29" spans="2:6" x14ac:dyDescent="0.2">
      <c r="B29" s="34" t="s">
        <v>14</v>
      </c>
      <c r="C29" s="35"/>
      <c r="D29" s="36"/>
      <c r="E29" s="9">
        <v>0</v>
      </c>
      <c r="F29" s="9">
        <v>0</v>
      </c>
    </row>
    <row r="30" spans="2:6" x14ac:dyDescent="0.2">
      <c r="B30" s="34" t="s">
        <v>15</v>
      </c>
      <c r="C30" s="35"/>
      <c r="D30" s="36"/>
      <c r="E30" s="9">
        <v>0</v>
      </c>
      <c r="F30" s="9">
        <v>0</v>
      </c>
    </row>
    <row r="31" spans="2:6" x14ac:dyDescent="0.2">
      <c r="B31" s="34" t="s">
        <v>16</v>
      </c>
      <c r="C31" s="35"/>
      <c r="D31" s="36"/>
      <c r="E31" s="9">
        <v>0</v>
      </c>
      <c r="F31" s="9">
        <v>0</v>
      </c>
    </row>
    <row r="32" spans="2:6" x14ac:dyDescent="0.2">
      <c r="B32" s="34" t="s">
        <v>17</v>
      </c>
      <c r="C32" s="35"/>
      <c r="D32" s="36"/>
      <c r="E32" s="9">
        <v>0</v>
      </c>
      <c r="F32" s="9">
        <v>0</v>
      </c>
    </row>
    <row r="33" spans="2:6" x14ac:dyDescent="0.2">
      <c r="B33" s="34" t="s">
        <v>24</v>
      </c>
      <c r="C33" s="35"/>
      <c r="D33" s="36"/>
      <c r="E33" s="9">
        <v>0</v>
      </c>
      <c r="F33" s="9">
        <v>0</v>
      </c>
    </row>
    <row r="34" spans="2:6" x14ac:dyDescent="0.2">
      <c r="B34" s="34" t="s">
        <v>42</v>
      </c>
      <c r="C34" s="35"/>
      <c r="D34" s="36"/>
      <c r="E34" s="9">
        <v>0</v>
      </c>
      <c r="F34" s="9">
        <v>0</v>
      </c>
    </row>
    <row r="35" spans="2:6" x14ac:dyDescent="0.2">
      <c r="B35" s="34" t="s">
        <v>7</v>
      </c>
      <c r="C35" s="35"/>
      <c r="D35" s="36"/>
      <c r="E35" s="9">
        <v>0</v>
      </c>
      <c r="F35" s="9">
        <v>0</v>
      </c>
    </row>
    <row r="36" spans="2:6" x14ac:dyDescent="0.2">
      <c r="B36" s="34" t="s">
        <v>25</v>
      </c>
      <c r="C36" s="35"/>
      <c r="D36" s="36"/>
      <c r="E36" s="9">
        <v>0</v>
      </c>
      <c r="F36" s="9">
        <v>405633.89</v>
      </c>
    </row>
    <row r="37" spans="2:6" x14ac:dyDescent="0.2">
      <c r="B37" s="52" t="s">
        <v>5</v>
      </c>
      <c r="C37" s="53"/>
      <c r="D37" s="54"/>
      <c r="E37" s="11">
        <f>E8-E20</f>
        <v>10921418.91</v>
      </c>
      <c r="F37" s="11">
        <f>F8-F20</f>
        <v>33827657.599999994</v>
      </c>
    </row>
    <row r="38" spans="2:6" x14ac:dyDescent="0.2">
      <c r="B38" s="34"/>
      <c r="C38" s="35"/>
      <c r="D38" s="36"/>
      <c r="E38" s="12"/>
      <c r="F38" s="12"/>
    </row>
    <row r="39" spans="2:6" ht="13.5" customHeight="1" x14ac:dyDescent="0.2">
      <c r="B39" s="52" t="s">
        <v>26</v>
      </c>
      <c r="C39" s="53"/>
      <c r="D39" s="54"/>
      <c r="E39" s="13"/>
      <c r="F39" s="13"/>
    </row>
    <row r="40" spans="2:6" s="2" customFormat="1" ht="13.5" customHeight="1" x14ac:dyDescent="0.2">
      <c r="B40" s="40" t="s">
        <v>19</v>
      </c>
      <c r="C40" s="41"/>
      <c r="D40" s="42"/>
      <c r="E40" s="8">
        <f>SUM(E41:E43)</f>
        <v>0</v>
      </c>
      <c r="F40" s="8">
        <f>SUM(F41:F43)</f>
        <v>0</v>
      </c>
    </row>
    <row r="41" spans="2:6" x14ac:dyDescent="0.2">
      <c r="B41" s="34" t="s">
        <v>9</v>
      </c>
      <c r="C41" s="35"/>
      <c r="D41" s="36"/>
      <c r="E41" s="9">
        <v>0</v>
      </c>
      <c r="F41" s="9">
        <v>0</v>
      </c>
    </row>
    <row r="42" spans="2:6" ht="12.75" customHeight="1" x14ac:dyDescent="0.2">
      <c r="B42" s="34" t="s">
        <v>10</v>
      </c>
      <c r="C42" s="35"/>
      <c r="D42" s="36"/>
      <c r="E42" s="9">
        <v>0</v>
      </c>
      <c r="F42" s="9">
        <v>0</v>
      </c>
    </row>
    <row r="43" spans="2:6" x14ac:dyDescent="0.2">
      <c r="B43" s="34" t="s">
        <v>27</v>
      </c>
      <c r="C43" s="35"/>
      <c r="D43" s="36"/>
      <c r="E43" s="9">
        <v>0</v>
      </c>
      <c r="F43" s="9">
        <v>0</v>
      </c>
    </row>
    <row r="44" spans="2:6" x14ac:dyDescent="0.2">
      <c r="B44" s="34"/>
      <c r="C44" s="35"/>
      <c r="D44" s="36"/>
      <c r="E44" s="12"/>
      <c r="F44" s="12"/>
    </row>
    <row r="45" spans="2:6" x14ac:dyDescent="0.2">
      <c r="B45" s="40" t="s">
        <v>20</v>
      </c>
      <c r="C45" s="41"/>
      <c r="D45" s="42"/>
      <c r="E45" s="8">
        <f>SUM(E46:E48)</f>
        <v>7540703.1500000004</v>
      </c>
      <c r="F45" s="8">
        <f>SUM(F46:F48)</f>
        <v>31828695.449999999</v>
      </c>
    </row>
    <row r="46" spans="2:6" x14ac:dyDescent="0.2">
      <c r="B46" s="34" t="s">
        <v>9</v>
      </c>
      <c r="C46" s="35"/>
      <c r="D46" s="36"/>
      <c r="E46" s="9">
        <v>7540703.1500000004</v>
      </c>
      <c r="F46" s="9">
        <v>29072264.469999999</v>
      </c>
    </row>
    <row r="47" spans="2:6" s="2" customFormat="1" x14ac:dyDescent="0.2">
      <c r="B47" s="34" t="s">
        <v>10</v>
      </c>
      <c r="C47" s="35"/>
      <c r="D47" s="36"/>
      <c r="E47" s="9">
        <v>0</v>
      </c>
      <c r="F47" s="9">
        <v>2747562</v>
      </c>
    </row>
    <row r="48" spans="2:6" ht="12.75" customHeight="1" x14ac:dyDescent="0.2">
      <c r="B48" s="34" t="s">
        <v>28</v>
      </c>
      <c r="C48" s="35"/>
      <c r="D48" s="36"/>
      <c r="E48" s="9">
        <v>0</v>
      </c>
      <c r="F48" s="9">
        <v>8868.98</v>
      </c>
    </row>
    <row r="49" spans="2:6" x14ac:dyDescent="0.2">
      <c r="B49" s="52" t="s">
        <v>6</v>
      </c>
      <c r="C49" s="53"/>
      <c r="D49" s="54"/>
      <c r="E49" s="11">
        <f>E40-E45</f>
        <v>-7540703.1500000004</v>
      </c>
      <c r="F49" s="11">
        <f>F40-F45</f>
        <v>-31828695.449999999</v>
      </c>
    </row>
    <row r="50" spans="2:6" x14ac:dyDescent="0.2">
      <c r="B50" s="34"/>
      <c r="C50" s="35"/>
      <c r="D50" s="36"/>
      <c r="E50" s="12"/>
      <c r="F50" s="12"/>
    </row>
    <row r="51" spans="2:6" x14ac:dyDescent="0.2">
      <c r="B51" s="52" t="s">
        <v>43</v>
      </c>
      <c r="C51" s="53"/>
      <c r="D51" s="54"/>
      <c r="E51" s="13"/>
      <c r="F51" s="13"/>
    </row>
    <row r="52" spans="2:6" ht="13.5" customHeight="1" x14ac:dyDescent="0.2">
      <c r="B52" s="40" t="s">
        <v>19</v>
      </c>
      <c r="C52" s="41"/>
      <c r="D52" s="42"/>
      <c r="E52" s="8">
        <f>E53+E56</f>
        <v>0</v>
      </c>
      <c r="F52" s="8">
        <f>F53+F56</f>
        <v>0</v>
      </c>
    </row>
    <row r="53" spans="2:6" s="2" customFormat="1" ht="13.5" customHeight="1" x14ac:dyDescent="0.2">
      <c r="B53" s="55" t="s">
        <v>44</v>
      </c>
      <c r="C53" s="56"/>
      <c r="D53" s="57"/>
      <c r="E53" s="9">
        <f>SUM(E54:E55)</f>
        <v>0</v>
      </c>
      <c r="F53" s="9">
        <f>SUM(F54:F55)</f>
        <v>0</v>
      </c>
    </row>
    <row r="54" spans="2:6" x14ac:dyDescent="0.2">
      <c r="B54" s="34" t="s">
        <v>45</v>
      </c>
      <c r="C54" s="35"/>
      <c r="D54" s="36"/>
      <c r="E54" s="9">
        <v>0</v>
      </c>
      <c r="F54" s="9">
        <v>0</v>
      </c>
    </row>
    <row r="55" spans="2:6" ht="12.75" customHeight="1" x14ac:dyDescent="0.2">
      <c r="B55" s="34" t="s">
        <v>46</v>
      </c>
      <c r="C55" s="35"/>
      <c r="D55" s="36"/>
      <c r="E55" s="9">
        <v>0</v>
      </c>
      <c r="F55" s="9">
        <v>0</v>
      </c>
    </row>
    <row r="56" spans="2:6" x14ac:dyDescent="0.2">
      <c r="B56" s="55" t="s">
        <v>47</v>
      </c>
      <c r="C56" s="56"/>
      <c r="D56" s="57"/>
      <c r="E56" s="9">
        <v>0</v>
      </c>
      <c r="F56" s="9">
        <v>0</v>
      </c>
    </row>
    <row r="57" spans="2:6" x14ac:dyDescent="0.2">
      <c r="B57" s="34"/>
      <c r="C57" s="35"/>
      <c r="D57" s="36"/>
      <c r="E57" s="12"/>
      <c r="F57" s="12"/>
    </row>
    <row r="58" spans="2:6" x14ac:dyDescent="0.2">
      <c r="B58" s="40" t="s">
        <v>20</v>
      </c>
      <c r="C58" s="41"/>
      <c r="D58" s="42"/>
      <c r="E58" s="8">
        <f>E59+E62</f>
        <v>0</v>
      </c>
      <c r="F58" s="8">
        <f>F59+F62</f>
        <v>1352285.71</v>
      </c>
    </row>
    <row r="59" spans="2:6" x14ac:dyDescent="0.2">
      <c r="B59" s="55" t="s">
        <v>48</v>
      </c>
      <c r="C59" s="56"/>
      <c r="D59" s="57"/>
      <c r="E59" s="9">
        <f>SUM(E60:E61)</f>
        <v>0</v>
      </c>
      <c r="F59" s="9">
        <f>SUM(F60:F61)</f>
        <v>0</v>
      </c>
    </row>
    <row r="60" spans="2:6" x14ac:dyDescent="0.2">
      <c r="B60" s="34" t="s">
        <v>49</v>
      </c>
      <c r="C60" s="35"/>
      <c r="D60" s="36"/>
      <c r="E60" s="9">
        <v>0</v>
      </c>
      <c r="F60" s="9">
        <v>0</v>
      </c>
    </row>
    <row r="61" spans="2:6" s="2" customFormat="1" x14ac:dyDescent="0.2">
      <c r="B61" s="34" t="s">
        <v>50</v>
      </c>
      <c r="C61" s="35"/>
      <c r="D61" s="36"/>
      <c r="E61" s="9">
        <v>0</v>
      </c>
      <c r="F61" s="9">
        <v>0</v>
      </c>
    </row>
    <row r="62" spans="2:6" ht="12.75" customHeight="1" x14ac:dyDescent="0.2">
      <c r="B62" s="55" t="s">
        <v>51</v>
      </c>
      <c r="C62" s="56"/>
      <c r="D62" s="57"/>
      <c r="E62" s="9">
        <v>0</v>
      </c>
      <c r="F62" s="9">
        <v>1352285.71</v>
      </c>
    </row>
    <row r="63" spans="2:6" x14ac:dyDescent="0.2">
      <c r="B63" s="52" t="s">
        <v>52</v>
      </c>
      <c r="C63" s="53"/>
      <c r="D63" s="54"/>
      <c r="E63" s="8">
        <f>E52-E58</f>
        <v>0</v>
      </c>
      <c r="F63" s="8">
        <f>F52-F58</f>
        <v>-1352285.71</v>
      </c>
    </row>
    <row r="64" spans="2:6" x14ac:dyDescent="0.2">
      <c r="B64" s="52"/>
      <c r="C64" s="53"/>
      <c r="D64" s="54"/>
      <c r="E64" s="12"/>
      <c r="F64" s="12"/>
    </row>
    <row r="65" spans="2:6" x14ac:dyDescent="0.2">
      <c r="B65" s="52" t="s">
        <v>29</v>
      </c>
      <c r="C65" s="53"/>
      <c r="D65" s="54"/>
      <c r="E65" s="11">
        <f>E37+E49+E63</f>
        <v>3380715.76</v>
      </c>
      <c r="F65" s="11">
        <f>F37+F49+F63</f>
        <v>646676.43999999482</v>
      </c>
    </row>
    <row r="66" spans="2:6" x14ac:dyDescent="0.2">
      <c r="B66" s="52"/>
      <c r="C66" s="53"/>
      <c r="D66" s="54"/>
      <c r="E66" s="11"/>
      <c r="F66" s="11"/>
    </row>
    <row r="67" spans="2:6" ht="13.5" customHeight="1" x14ac:dyDescent="0.2">
      <c r="B67" s="52" t="s">
        <v>30</v>
      </c>
      <c r="C67" s="53"/>
      <c r="D67" s="54"/>
      <c r="E67" s="14">
        <v>923903</v>
      </c>
      <c r="F67" s="14">
        <v>277226.2</v>
      </c>
    </row>
    <row r="68" spans="2:6" s="2" customFormat="1" ht="13.5" customHeight="1" x14ac:dyDescent="0.2">
      <c r="B68" s="52"/>
      <c r="C68" s="53"/>
      <c r="D68" s="54"/>
      <c r="E68" s="14"/>
      <c r="F68" s="14"/>
    </row>
    <row r="69" spans="2:6" x14ac:dyDescent="0.2">
      <c r="B69" s="52" t="s">
        <v>31</v>
      </c>
      <c r="C69" s="53"/>
      <c r="D69" s="54"/>
      <c r="E69" s="15">
        <f>+E65+E67</f>
        <v>4304618.76</v>
      </c>
      <c r="F69" s="15">
        <f>+F65+F67</f>
        <v>923902.63999999478</v>
      </c>
    </row>
    <row r="70" spans="2:6" ht="13.5" customHeight="1" x14ac:dyDescent="0.2">
      <c r="B70" s="21"/>
      <c r="C70" s="16"/>
      <c r="D70" s="16"/>
      <c r="E70" s="17"/>
      <c r="F70" s="17"/>
    </row>
    <row r="71" spans="2:6" x14ac:dyDescent="0.2">
      <c r="B71" s="18"/>
      <c r="C71" s="18"/>
      <c r="D71" s="18"/>
      <c r="E71" s="19"/>
      <c r="F71" s="20"/>
    </row>
    <row r="72" spans="2:6" ht="12.75" customHeight="1" x14ac:dyDescent="0.2">
      <c r="B72" s="58" t="s">
        <v>32</v>
      </c>
      <c r="C72" s="58"/>
      <c r="D72" s="58"/>
      <c r="E72" s="58"/>
      <c r="F72" s="58"/>
    </row>
    <row r="73" spans="2:6" s="2" customFormat="1" ht="12.75" customHeight="1" x14ac:dyDescent="0.2">
      <c r="B73" s="22"/>
      <c r="C73" s="22"/>
      <c r="D73" s="22"/>
      <c r="E73" s="22"/>
      <c r="F73" s="22"/>
    </row>
    <row r="74" spans="2:6" s="2" customFormat="1" ht="12.75" customHeight="1" x14ac:dyDescent="0.2">
      <c r="B74" s="23"/>
      <c r="C74" s="24"/>
      <c r="D74" s="25"/>
      <c r="E74" s="23"/>
      <c r="F74" s="24"/>
    </row>
    <row r="75" spans="2:6" s="2" customFormat="1" ht="12.75" customHeight="1" x14ac:dyDescent="0.2">
      <c r="B75" s="7"/>
      <c r="C75" s="6"/>
      <c r="D75" s="3"/>
      <c r="E75" s="6"/>
      <c r="F75" s="6"/>
    </row>
    <row r="76" spans="2:6" s="2" customFormat="1" ht="12.75" customHeight="1" x14ac:dyDescent="0.2">
      <c r="B76" s="7"/>
      <c r="C76" s="6"/>
      <c r="D76" s="3"/>
      <c r="E76" s="6"/>
      <c r="F76" s="6"/>
    </row>
    <row r="77" spans="2:6" s="2" customFormat="1" ht="12.75" customHeight="1" x14ac:dyDescent="0.2">
      <c r="B77" s="7"/>
      <c r="C77" s="6"/>
      <c r="D77" s="3"/>
      <c r="E77" s="6"/>
      <c r="F77" s="6"/>
    </row>
    <row r="78" spans="2:6" s="2" customFormat="1" x14ac:dyDescent="0.2">
      <c r="B78" s="6"/>
      <c r="C78" s="6"/>
      <c r="D78" s="5"/>
      <c r="E78" s="6"/>
      <c r="F78" s="6"/>
    </row>
    <row r="79" spans="2:6" s="2" customFormat="1" x14ac:dyDescent="0.2">
      <c r="B79" s="6"/>
      <c r="C79" s="6"/>
      <c r="D79" s="5"/>
      <c r="E79" s="6"/>
      <c r="F79" s="6"/>
    </row>
    <row r="80" spans="2:6" s="2" customFormat="1" x14ac:dyDescent="0.2">
      <c r="B80" s="6"/>
      <c r="C80" s="6"/>
      <c r="D80" s="5"/>
      <c r="E80" s="6"/>
      <c r="F80" s="6"/>
    </row>
    <row r="81" spans="2:6" s="2" customFormat="1" x14ac:dyDescent="0.2">
      <c r="B81" s="6"/>
      <c r="C81" s="6"/>
      <c r="D81" s="3"/>
      <c r="E81" s="6"/>
      <c r="F81" s="6"/>
    </row>
    <row r="82" spans="2:6" s="2" customFormat="1" x14ac:dyDescent="0.2">
      <c r="B82" s="6"/>
      <c r="C82" s="6"/>
      <c r="D82" s="4"/>
      <c r="E82" s="6"/>
      <c r="F82" s="6"/>
    </row>
    <row r="83" spans="2:6" s="2" customFormat="1" x14ac:dyDescent="0.2">
      <c r="B83" s="6"/>
      <c r="C83" s="6"/>
      <c r="D83" s="5"/>
      <c r="E83" s="6"/>
      <c r="F83" s="6"/>
    </row>
    <row r="84" spans="2:6" s="2" customFormat="1" x14ac:dyDescent="0.2">
      <c r="B84" s="6"/>
      <c r="C84" s="6"/>
      <c r="D84" s="3"/>
      <c r="E84" s="6"/>
      <c r="F84" s="6"/>
    </row>
    <row r="85" spans="2:6" s="2" customFormat="1" x14ac:dyDescent="0.2">
      <c r="B85" s="6"/>
      <c r="C85" s="6"/>
      <c r="D85" s="4"/>
      <c r="E85" s="6"/>
      <c r="F85" s="6"/>
    </row>
    <row r="86" spans="2:6" s="2" customFormat="1" x14ac:dyDescent="0.2">
      <c r="B86" s="6"/>
      <c r="C86" s="6"/>
      <c r="D86" s="5"/>
      <c r="E86" s="6"/>
      <c r="F86" s="6"/>
    </row>
    <row r="87" spans="2:6" s="2" customFormat="1" x14ac:dyDescent="0.2">
      <c r="B87" s="6"/>
      <c r="C87" s="6"/>
      <c r="D87" s="3"/>
      <c r="E87" s="6"/>
      <c r="F87" s="6"/>
    </row>
    <row r="88" spans="2:6" s="2" customFormat="1" x14ac:dyDescent="0.2">
      <c r="B88" s="6"/>
      <c r="C88" s="6"/>
      <c r="D88" s="4"/>
      <c r="E88" s="6"/>
      <c r="F88" s="6"/>
    </row>
    <row r="89" spans="2:6" s="2" customFormat="1" x14ac:dyDescent="0.2">
      <c r="B89" s="6"/>
      <c r="C89" s="6"/>
      <c r="D89" s="3"/>
      <c r="E89" s="6"/>
      <c r="F89" s="6"/>
    </row>
    <row r="90" spans="2:6" x14ac:dyDescent="0.2">
      <c r="B90" s="6"/>
      <c r="C90" s="6"/>
      <c r="D90" s="3"/>
      <c r="E90" s="6"/>
      <c r="F90" s="6"/>
    </row>
  </sheetData>
  <mergeCells count="69">
    <mergeCell ref="B67:D67"/>
    <mergeCell ref="B68:D68"/>
    <mergeCell ref="B69:D69"/>
    <mergeCell ref="B72:F72"/>
    <mergeCell ref="B62:D62"/>
    <mergeCell ref="B63:D63"/>
    <mergeCell ref="B64:D64"/>
    <mergeCell ref="B65:D65"/>
    <mergeCell ref="B66:D66"/>
    <mergeCell ref="B57:D57"/>
    <mergeCell ref="B58:D58"/>
    <mergeCell ref="B59:D59"/>
    <mergeCell ref="B60:D60"/>
    <mergeCell ref="B61:D61"/>
    <mergeCell ref="B52:D52"/>
    <mergeCell ref="B53:D53"/>
    <mergeCell ref="B54:D54"/>
    <mergeCell ref="B55:D55"/>
    <mergeCell ref="B56:D56"/>
    <mergeCell ref="B47:D47"/>
    <mergeCell ref="B48:D48"/>
    <mergeCell ref="B49:D49"/>
    <mergeCell ref="B50:D50"/>
    <mergeCell ref="B51:D51"/>
    <mergeCell ref="B42:D42"/>
    <mergeCell ref="B43:D43"/>
    <mergeCell ref="B44:D44"/>
    <mergeCell ref="B45:D45"/>
    <mergeCell ref="B46:D46"/>
    <mergeCell ref="B37:D37"/>
    <mergeCell ref="B38:D38"/>
    <mergeCell ref="B39:D39"/>
    <mergeCell ref="B40:D40"/>
    <mergeCell ref="B41:D41"/>
    <mergeCell ref="B32:D32"/>
    <mergeCell ref="B33:D33"/>
    <mergeCell ref="B34:D34"/>
    <mergeCell ref="B35:D35"/>
    <mergeCell ref="B36:D36"/>
    <mergeCell ref="B27:D27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17:D17"/>
    <mergeCell ref="B18:D18"/>
    <mergeCell ref="B19:D19"/>
    <mergeCell ref="B20:D20"/>
    <mergeCell ref="B21:D21"/>
    <mergeCell ref="E1:F1"/>
    <mergeCell ref="B5:F5"/>
    <mergeCell ref="B6:D6"/>
    <mergeCell ref="B3:F3"/>
    <mergeCell ref="B4:F4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</mergeCells>
  <printOptions horizontalCentered="1"/>
  <pageMargins left="0.21" right="0.23622047244094491" top="0.55118110236220474" bottom="0.74803149606299213" header="0.31496062992125984" footer="0.31496062992125984"/>
  <pageSetup scale="90" orientation="portrait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 - 05</vt:lpstr>
      <vt:lpstr>'C - 05'!Área_de_impresión</vt:lpstr>
      <vt:lpstr>'C - 05'!Títulos_a_imprimir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QUIROZ</dc:creator>
  <cp:lastModifiedBy>Cont. Quiroz</cp:lastModifiedBy>
  <cp:lastPrinted>2018-02-12T17:08:46Z</cp:lastPrinted>
  <dcterms:created xsi:type="dcterms:W3CDTF">2014-01-07T18:56:26Z</dcterms:created>
  <dcterms:modified xsi:type="dcterms:W3CDTF">2026-05-27T23:44:45Z</dcterms:modified>
</cp:coreProperties>
</file>